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lke\Dropbox\Shipbuilding project\JEEA_replication_files\appendix_tables_figures\Figure_A3_A4\"/>
    </mc:Choice>
  </mc:AlternateContent>
  <bookViews>
    <workbookView xWindow="0" yWindow="0" windowWidth="19200" windowHeight="7056"/>
  </bookViews>
  <sheets>
    <sheet name="Figure_A4" sheetId="7" r:id="rId1"/>
    <sheet name="Figure_A3" sheetId="12" r:id="rId2"/>
    <sheet name="data" sheetId="1" r:id="rId3"/>
  </sheets>
  <calcPr calcId="162913"/>
</workbook>
</file>

<file path=xl/calcChain.xml><?xml version="1.0" encoding="utf-8"?>
<calcChain xmlns="http://schemas.openxmlformats.org/spreadsheetml/2006/main">
  <c r="D37" i="1" l="1"/>
  <c r="E37" i="1"/>
  <c r="F37" i="1"/>
  <c r="G37" i="1"/>
  <c r="D38" i="1"/>
  <c r="E38" i="1"/>
  <c r="F38" i="1"/>
  <c r="G38" i="1"/>
  <c r="D39" i="1"/>
  <c r="E39" i="1"/>
  <c r="F39" i="1"/>
  <c r="G39" i="1"/>
  <c r="H37" i="1" l="1"/>
  <c r="H39" i="1"/>
  <c r="I38" i="1"/>
  <c r="I37" i="1"/>
  <c r="I39" i="1"/>
  <c r="H38" i="1"/>
  <c r="D52" i="1"/>
  <c r="E52" i="1"/>
  <c r="F52" i="1"/>
  <c r="G52" i="1"/>
  <c r="D53" i="1"/>
  <c r="E53" i="1"/>
  <c r="F53" i="1"/>
  <c r="G53" i="1"/>
  <c r="G51" i="1"/>
  <c r="F51" i="1"/>
  <c r="E51" i="1"/>
  <c r="D51" i="1"/>
  <c r="H51" i="1" l="1"/>
  <c r="H53" i="1"/>
  <c r="H52" i="1"/>
  <c r="I51" i="1"/>
  <c r="I53" i="1"/>
  <c r="I52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G60" i="1" s="1"/>
  <c r="F46" i="1"/>
  <c r="F60" i="1" s="1"/>
  <c r="E46" i="1"/>
  <c r="E60" i="1" s="1"/>
  <c r="D46" i="1"/>
  <c r="D60" i="1" s="1"/>
  <c r="G45" i="1"/>
  <c r="G59" i="1" s="1"/>
  <c r="F45" i="1"/>
  <c r="F59" i="1" s="1"/>
  <c r="E45" i="1"/>
  <c r="E59" i="1" s="1"/>
  <c r="D45" i="1"/>
  <c r="D59" i="1" s="1"/>
  <c r="H59" i="1" s="1"/>
  <c r="G44" i="1"/>
  <c r="G58" i="1" s="1"/>
  <c r="F44" i="1"/>
  <c r="F58" i="1" s="1"/>
  <c r="E44" i="1"/>
  <c r="E58" i="1" s="1"/>
  <c r="D44" i="1"/>
  <c r="D58" i="1" s="1"/>
  <c r="D43" i="1"/>
  <c r="D57" i="1" s="1"/>
  <c r="G43" i="1"/>
  <c r="G57" i="1" s="1"/>
  <c r="F43" i="1"/>
  <c r="F57" i="1" s="1"/>
  <c r="E43" i="1"/>
  <c r="E57" i="1" s="1"/>
  <c r="E64" i="1" s="1"/>
  <c r="G42" i="1"/>
  <c r="G56" i="1" s="1"/>
  <c r="G63" i="1" s="1"/>
  <c r="F42" i="1"/>
  <c r="F56" i="1" s="1"/>
  <c r="F63" i="1" s="1"/>
  <c r="E42" i="1"/>
  <c r="E56" i="1" s="1"/>
  <c r="D42" i="1"/>
  <c r="D56" i="1" s="1"/>
  <c r="G41" i="1"/>
  <c r="G55" i="1" s="1"/>
  <c r="F41" i="1"/>
  <c r="F55" i="1" s="1"/>
  <c r="E41" i="1"/>
  <c r="E55" i="1" s="1"/>
  <c r="E62" i="1" s="1"/>
  <c r="D41" i="1"/>
  <c r="D55" i="1" s="1"/>
  <c r="D62" i="1" s="1"/>
  <c r="G40" i="1"/>
  <c r="G54" i="1" s="1"/>
  <c r="G61" i="1" s="1"/>
  <c r="F40" i="1"/>
  <c r="F54" i="1" s="1"/>
  <c r="F61" i="1" s="1"/>
  <c r="E40" i="1"/>
  <c r="E54" i="1" s="1"/>
  <c r="D40" i="1"/>
  <c r="D54" i="1" s="1"/>
  <c r="I62" i="1" l="1"/>
  <c r="F62" i="1"/>
  <c r="G64" i="1"/>
  <c r="G62" i="1"/>
  <c r="D61" i="1"/>
  <c r="D63" i="1"/>
  <c r="H63" i="1" s="1"/>
  <c r="H58" i="1"/>
  <c r="E61" i="1"/>
  <c r="I61" i="1" s="1"/>
  <c r="E63" i="1"/>
  <c r="I63" i="1" s="1"/>
  <c r="I58" i="1"/>
  <c r="I60" i="1"/>
  <c r="I59" i="1"/>
  <c r="H60" i="1"/>
  <c r="H57" i="1"/>
  <c r="D64" i="1"/>
  <c r="H62" i="1"/>
  <c r="I64" i="1"/>
  <c r="H61" i="1"/>
  <c r="F64" i="1"/>
  <c r="H54" i="1"/>
  <c r="H55" i="1"/>
  <c r="H56" i="1"/>
  <c r="I57" i="1"/>
  <c r="I54" i="1"/>
  <c r="I55" i="1"/>
  <c r="I56" i="1"/>
  <c r="H44" i="1"/>
  <c r="I44" i="1"/>
  <c r="H64" i="1" l="1"/>
  <c r="H45" i="1"/>
  <c r="I45" i="1"/>
  <c r="I48" i="1" l="1"/>
  <c r="I42" i="1"/>
  <c r="H40" i="1"/>
  <c r="H42" i="1"/>
  <c r="H43" i="1"/>
  <c r="H46" i="1"/>
  <c r="H48" i="1"/>
  <c r="H49" i="1"/>
  <c r="H50" i="1"/>
  <c r="I40" i="1"/>
  <c r="I41" i="1"/>
  <c r="I43" i="1"/>
  <c r="I46" i="1"/>
  <c r="I47" i="1"/>
  <c r="I49" i="1"/>
  <c r="I50" i="1"/>
  <c r="H41" i="1"/>
  <c r="H47" i="1"/>
</calcChain>
</file>

<file path=xl/sharedStrings.xml><?xml version="1.0" encoding="utf-8"?>
<sst xmlns="http://schemas.openxmlformats.org/spreadsheetml/2006/main" count="128" uniqueCount="25">
  <si>
    <t>country</t>
  </si>
  <si>
    <t>region</t>
  </si>
  <si>
    <t>period</t>
  </si>
  <si>
    <t>Canada</t>
  </si>
  <si>
    <t>atlantic</t>
  </si>
  <si>
    <t>great lakes</t>
  </si>
  <si>
    <t>UK</t>
  </si>
  <si>
    <t>uk</t>
  </si>
  <si>
    <t>US</t>
  </si>
  <si>
    <t>US Canada combined</t>
  </si>
  <si>
    <t>1841-1850</t>
  </si>
  <si>
    <t>1851-1860</t>
  </si>
  <si>
    <t>1861-1870</t>
  </si>
  <si>
    <t>1871-1880</t>
  </si>
  <si>
    <t>1881-1890</t>
  </si>
  <si>
    <t>1891-1900</t>
  </si>
  <si>
    <t>1901-1910</t>
  </si>
  <si>
    <t>Atlatic all</t>
  </si>
  <si>
    <t>tons_steam</t>
  </si>
  <si>
    <t>ships_steam</t>
  </si>
  <si>
    <t>tons_sail</t>
  </si>
  <si>
    <t>ships_sail</t>
  </si>
  <si>
    <t>steam_tons_shr</t>
  </si>
  <si>
    <t>steam_ships_shr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</si>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</sst>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51336899260047"/>
          <c:y val="0.29114442818174607"/>
          <c:w val="0.81444843373724873"/>
          <c:h val="0.49829782167275594"/>
        </c:manualLayout>
      </c:layout>
      <c:lineChart>
        <c:grouping val="standard"/>
        <c:varyColors val="0"/>
        <c:ser>
          <c:idx val="1"/>
          <c:order val="0"/>
          <c:tx>
            <c:v>USA &amp; Canada Lakes</c:v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data!$C$2:$C$8</c:f>
              <c:strCache>
                <c:ptCount val="7"/>
                <c:pt idx="0">
                  <c:v>1841-1850</c:v>
                </c:pt>
                <c:pt idx="1">
                  <c:v>1851-1860</c:v>
                </c:pt>
                <c:pt idx="2">
                  <c:v>1861-1870</c:v>
                </c:pt>
                <c:pt idx="3">
                  <c:v>1871-1880</c:v>
                </c:pt>
                <c:pt idx="4">
                  <c:v>1881-1890</c:v>
                </c:pt>
                <c:pt idx="5">
                  <c:v>1891-1900</c:v>
                </c:pt>
                <c:pt idx="6">
                  <c:v>1901-1910</c:v>
                </c:pt>
              </c:strCache>
            </c:strRef>
          </c:cat>
          <c:val>
            <c:numRef>
              <c:f>data!$H$44:$H$50</c:f>
              <c:numCache>
                <c:formatCode>General</c:formatCode>
                <c:ptCount val="7"/>
                <c:pt idx="0">
                  <c:v>0</c:v>
                </c:pt>
                <c:pt idx="1">
                  <c:v>0.14530190506942203</c:v>
                </c:pt>
                <c:pt idx="2">
                  <c:v>3.010899182561308E-2</c:v>
                </c:pt>
                <c:pt idx="3">
                  <c:v>0.10326259106746911</c:v>
                </c:pt>
                <c:pt idx="4">
                  <c:v>0.97324825550645766</c:v>
                </c:pt>
                <c:pt idx="5">
                  <c:v>0.82120779989686721</c:v>
                </c:pt>
                <c:pt idx="6">
                  <c:v>0.99457761577438486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0-4A32-9F4B-7E70F4C7DF8E}"/>
            </c:ext>
          </c:extLst>
        </c:ser>
        <c:ser>
          <c:idx val="3"/>
          <c:order val="1"/>
          <c:tx>
            <c:v>All Atlantic</c:v>
          </c:tx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>
                  <a:lumMod val="65000"/>
                </a:schemeClr>
              </a:solidFill>
              <a:ln w="9525">
                <a:noFill/>
              </a:ln>
              <a:effectLst/>
            </c:spPr>
          </c:marker>
          <c:val>
            <c:numRef>
              <c:f>data!$H$51:$H$57</c:f>
              <c:numCache>
                <c:formatCode>General</c:formatCode>
                <c:ptCount val="7"/>
                <c:pt idx="0">
                  <c:v>3.6247665020621801E-2</c:v>
                </c:pt>
                <c:pt idx="1">
                  <c:v>0.10258973421089101</c:v>
                </c:pt>
                <c:pt idx="2">
                  <c:v>0.22613262323154187</c:v>
                </c:pt>
                <c:pt idx="3">
                  <c:v>0.50289049900666116</c:v>
                </c:pt>
                <c:pt idx="4">
                  <c:v>0.72703097713758602</c:v>
                </c:pt>
                <c:pt idx="5">
                  <c:v>0.90625424049597048</c:v>
                </c:pt>
                <c:pt idx="6">
                  <c:v>0.95879933758838398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49-4776-9321-DCD439899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1199455"/>
        <c:axId val="1436936031"/>
      </c:lineChart>
      <c:catAx>
        <c:axId val="1441199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936031"/>
        <c:crosses val="autoZero"/>
        <c:auto val="1"/>
        <c:lblAlgn val="ctr"/>
        <c:lblOffset val="100"/>
        <c:noMultiLvlLbl val="0"/>
      </c:catAx>
      <c:valAx>
        <c:axId val="1436936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Steamship share of </a:t>
                </a:r>
              </a:p>
              <a:p>
                <a:pPr>
                  <a:defRPr sz="2400" b="1">
                    <a:solidFill>
                      <a:schemeClr val="tx1"/>
                    </a:solidFill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total output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19945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6684586350846134"/>
          <c:y val="0.29136809989843365"/>
          <c:w val="0.32730956405466438"/>
          <c:h val="0.18712054697352454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651336899260047"/>
          <c:y val="0.29114442818174607"/>
          <c:w val="0.81444843373724873"/>
          <c:h val="0.49829782167275594"/>
        </c:manualLayout>
      </c:layout>
      <c:lineChart>
        <c:grouping val="standard"/>
        <c:varyColors val="0"/>
        <c:ser>
          <c:idx val="3"/>
          <c:order val="0"/>
          <c:tx>
            <c:v>All Atlantic</c:v>
          </c:tx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>
                  <a:lumMod val="6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data!$C$2:$C$8</c:f>
              <c:strCache>
                <c:ptCount val="7"/>
                <c:pt idx="0">
                  <c:v>1841-1850</c:v>
                </c:pt>
                <c:pt idx="1">
                  <c:v>1851-1860</c:v>
                </c:pt>
                <c:pt idx="2">
                  <c:v>1861-1870</c:v>
                </c:pt>
                <c:pt idx="3">
                  <c:v>1871-1880</c:v>
                </c:pt>
                <c:pt idx="4">
                  <c:v>1881-1890</c:v>
                </c:pt>
                <c:pt idx="5">
                  <c:v>1891-1900</c:v>
                </c:pt>
                <c:pt idx="6">
                  <c:v>1901-1910</c:v>
                </c:pt>
              </c:strCache>
            </c:strRef>
          </c:cat>
          <c:val>
            <c:numRef>
              <c:f>data!$H$58:$H$64</c:f>
              <c:numCache>
                <c:formatCode>General</c:formatCode>
                <c:ptCount val="7"/>
                <c:pt idx="0">
                  <c:v>3.6132722479305324E-2</c:v>
                </c:pt>
                <c:pt idx="1">
                  <c:v>0.10264975484390866</c:v>
                </c:pt>
                <c:pt idx="2">
                  <c:v>0.22586779669065629</c:v>
                </c:pt>
                <c:pt idx="3">
                  <c:v>0.50259584081583364</c:v>
                </c:pt>
                <c:pt idx="4">
                  <c:v>0.73520654644531525</c:v>
                </c:pt>
                <c:pt idx="5">
                  <c:v>0.89996316591655057</c:v>
                </c:pt>
                <c:pt idx="6">
                  <c:v>0.96339429426280154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FE-4B70-ABD2-414390E3C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1199455"/>
        <c:axId val="1436936031"/>
      </c:lineChart>
      <c:catAx>
        <c:axId val="1441199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936031"/>
        <c:crosses val="autoZero"/>
        <c:auto val="1"/>
        <c:lblAlgn val="ctr"/>
        <c:lblOffset val="100"/>
        <c:noMultiLvlLbl val="0"/>
      </c:catAx>
      <c:valAx>
        <c:axId val="1436936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Share of steamship production </a:t>
                </a:r>
              </a:p>
              <a:p>
                <a:pPr>
                  <a:defRPr sz="2400" b="1">
                    <a:solidFill>
                      <a:schemeClr val="tx1"/>
                    </a:solidFill>
                  </a:defRPr>
                </a:pPr>
                <a:r>
                  <a:rPr lang="en-US" sz="2400" b="1" baseline="0">
                    <a:solidFill>
                      <a:schemeClr val="tx1"/>
                    </a:solidFill>
                  </a:rPr>
                  <a:t> in total output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19945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D1" sqref="D1:I36"/>
    </sheetView>
  </sheetViews>
  <sheetFormatPr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</row>
    <row r="2" spans="1:9" x14ac:dyDescent="0.3">
      <c r="A2" t="s">
        <v>3</v>
      </c>
      <c r="B2" t="s">
        <v>4</v>
      </c>
      <c r="C2" t="s">
        <v>10</v>
      </c>
      <c r="D2">
        <v>0</v>
      </c>
      <c r="E2">
        <v>0</v>
      </c>
      <c r="F2">
        <v>48316</v>
      </c>
      <c r="G2">
        <v>107</v>
      </c>
      <c r="H2">
        <v>0</v>
      </c>
      <c r="I2">
        <v>0</v>
      </c>
    </row>
    <row r="3" spans="1:9" x14ac:dyDescent="0.3">
      <c r="A3" t="s">
        <v>3</v>
      </c>
      <c r="B3" t="s">
        <v>4</v>
      </c>
      <c r="C3" t="s">
        <v>11</v>
      </c>
      <c r="D3">
        <v>0</v>
      </c>
      <c r="E3">
        <v>0</v>
      </c>
      <c r="F3">
        <v>373438</v>
      </c>
      <c r="G3">
        <v>761</v>
      </c>
      <c r="H3">
        <v>0</v>
      </c>
      <c r="I3">
        <v>0</v>
      </c>
    </row>
    <row r="4" spans="1:9" x14ac:dyDescent="0.3">
      <c r="A4" t="s">
        <v>3</v>
      </c>
      <c r="B4" t="s">
        <v>4</v>
      </c>
      <c r="C4" t="s">
        <v>12</v>
      </c>
      <c r="D4">
        <v>765</v>
      </c>
      <c r="E4">
        <v>3</v>
      </c>
      <c r="F4">
        <v>1120000</v>
      </c>
      <c r="G4">
        <v>2830</v>
      </c>
      <c r="H4">
        <v>6.826E-4</v>
      </c>
      <c r="I4">
        <v>1.0589E-3</v>
      </c>
    </row>
    <row r="5" spans="1:9" x14ac:dyDescent="0.3">
      <c r="A5" t="s">
        <v>3</v>
      </c>
      <c r="B5" t="s">
        <v>4</v>
      </c>
      <c r="C5" t="s">
        <v>13</v>
      </c>
      <c r="D5">
        <v>2967</v>
      </c>
      <c r="E5">
        <v>18</v>
      </c>
      <c r="F5">
        <v>637384</v>
      </c>
      <c r="G5">
        <v>1408</v>
      </c>
      <c r="H5">
        <v>4.6334000000000002E-3</v>
      </c>
      <c r="I5">
        <v>1.2622700000000001E-2</v>
      </c>
    </row>
    <row r="6" spans="1:9" x14ac:dyDescent="0.3">
      <c r="A6" t="s">
        <v>3</v>
      </c>
      <c r="B6" t="s">
        <v>4</v>
      </c>
      <c r="C6" t="s">
        <v>14</v>
      </c>
      <c r="D6">
        <v>4243</v>
      </c>
      <c r="E6">
        <v>18</v>
      </c>
      <c r="F6">
        <v>285768</v>
      </c>
      <c r="G6">
        <v>812</v>
      </c>
      <c r="H6">
        <v>1.4630499999999999E-2</v>
      </c>
      <c r="I6">
        <v>2.16867E-2</v>
      </c>
    </row>
    <row r="7" spans="1:9" x14ac:dyDescent="0.3">
      <c r="A7" t="s">
        <v>3</v>
      </c>
      <c r="B7" t="s">
        <v>4</v>
      </c>
      <c r="C7" t="s">
        <v>15</v>
      </c>
      <c r="D7">
        <v>6256</v>
      </c>
      <c r="E7">
        <v>22</v>
      </c>
      <c r="F7">
        <v>43494</v>
      </c>
      <c r="G7">
        <v>146</v>
      </c>
      <c r="H7">
        <v>0.12574869999999999</v>
      </c>
      <c r="I7">
        <v>0.1309524</v>
      </c>
    </row>
    <row r="8" spans="1:9" x14ac:dyDescent="0.3">
      <c r="A8" t="s">
        <v>3</v>
      </c>
      <c r="B8" t="s">
        <v>4</v>
      </c>
      <c r="C8" t="s">
        <v>16</v>
      </c>
      <c r="D8">
        <v>16743</v>
      </c>
      <c r="E8">
        <v>47</v>
      </c>
      <c r="F8">
        <v>66410</v>
      </c>
      <c r="G8">
        <v>252</v>
      </c>
      <c r="H8">
        <v>0.20135169999999999</v>
      </c>
      <c r="I8">
        <v>0.15719060000000001</v>
      </c>
    </row>
    <row r="9" spans="1:9" x14ac:dyDescent="0.3">
      <c r="A9" t="s">
        <v>3</v>
      </c>
      <c r="B9" t="s">
        <v>5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 x14ac:dyDescent="0.3">
      <c r="A10" t="s">
        <v>3</v>
      </c>
      <c r="B10" t="s">
        <v>5</v>
      </c>
      <c r="C10">
        <v>2</v>
      </c>
      <c r="D10">
        <v>0</v>
      </c>
      <c r="E10">
        <v>0</v>
      </c>
      <c r="F10">
        <v>639</v>
      </c>
      <c r="G10">
        <v>1</v>
      </c>
      <c r="H10">
        <v>0</v>
      </c>
      <c r="I10">
        <v>0</v>
      </c>
    </row>
    <row r="11" spans="1:9" x14ac:dyDescent="0.3">
      <c r="A11" t="s">
        <v>3</v>
      </c>
      <c r="B11" t="s">
        <v>5</v>
      </c>
      <c r="C11">
        <v>3</v>
      </c>
      <c r="D11">
        <v>0</v>
      </c>
      <c r="E11">
        <v>0</v>
      </c>
      <c r="F11">
        <v>2640</v>
      </c>
      <c r="G11">
        <v>14</v>
      </c>
      <c r="H11">
        <v>0</v>
      </c>
      <c r="I11">
        <v>0</v>
      </c>
    </row>
    <row r="12" spans="1:9" x14ac:dyDescent="0.3">
      <c r="A12" t="s">
        <v>3</v>
      </c>
      <c r="B12" t="s">
        <v>5</v>
      </c>
      <c r="C12">
        <v>4</v>
      </c>
      <c r="D12">
        <v>132</v>
      </c>
      <c r="E12">
        <v>1</v>
      </c>
      <c r="F12">
        <v>1795</v>
      </c>
      <c r="G12">
        <v>7</v>
      </c>
      <c r="H12">
        <v>6.85003E-2</v>
      </c>
      <c r="I12">
        <v>0.125</v>
      </c>
    </row>
    <row r="13" spans="1:9" x14ac:dyDescent="0.3">
      <c r="A13" t="s">
        <v>3</v>
      </c>
      <c r="B13" t="s">
        <v>5</v>
      </c>
      <c r="C13">
        <v>5</v>
      </c>
      <c r="D13">
        <v>3098</v>
      </c>
      <c r="E13">
        <v>5</v>
      </c>
      <c r="F13">
        <v>613</v>
      </c>
      <c r="G13">
        <v>3</v>
      </c>
      <c r="H13">
        <v>0.83481539999999999</v>
      </c>
      <c r="I13">
        <v>0.625</v>
      </c>
    </row>
    <row r="14" spans="1:9" x14ac:dyDescent="0.3">
      <c r="A14" t="s">
        <v>3</v>
      </c>
      <c r="B14" t="s">
        <v>5</v>
      </c>
      <c r="C14">
        <v>6</v>
      </c>
      <c r="D14">
        <v>15081</v>
      </c>
      <c r="E14">
        <v>28</v>
      </c>
      <c r="F14">
        <v>3723</v>
      </c>
      <c r="G14">
        <v>6</v>
      </c>
      <c r="H14">
        <v>0.80201020000000001</v>
      </c>
      <c r="I14">
        <v>0.82352939999999997</v>
      </c>
    </row>
    <row r="15" spans="1:9" x14ac:dyDescent="0.3">
      <c r="A15" t="s">
        <v>3</v>
      </c>
      <c r="B15" t="s">
        <v>5</v>
      </c>
      <c r="C15">
        <v>7</v>
      </c>
      <c r="D15">
        <v>87084</v>
      </c>
      <c r="E15">
        <v>45</v>
      </c>
      <c r="F15">
        <v>1339</v>
      </c>
      <c r="G15">
        <v>3</v>
      </c>
      <c r="H15">
        <v>0.98485690000000004</v>
      </c>
      <c r="I15">
        <v>0.9375</v>
      </c>
    </row>
    <row r="16" spans="1:9" x14ac:dyDescent="0.3">
      <c r="A16" t="s">
        <v>6</v>
      </c>
      <c r="B16" t="s">
        <v>7</v>
      </c>
      <c r="C16">
        <v>1</v>
      </c>
      <c r="D16">
        <v>5192</v>
      </c>
      <c r="E16">
        <v>5</v>
      </c>
      <c r="F16">
        <v>163140</v>
      </c>
      <c r="G16">
        <v>610</v>
      </c>
      <c r="H16">
        <v>3.0843800000000001E-2</v>
      </c>
      <c r="I16">
        <v>8.1300999999999995E-3</v>
      </c>
    </row>
    <row r="17" spans="1:9" x14ac:dyDescent="0.3">
      <c r="A17" t="s">
        <v>6</v>
      </c>
      <c r="B17" t="s">
        <v>7</v>
      </c>
      <c r="C17">
        <v>2</v>
      </c>
      <c r="D17">
        <v>163683</v>
      </c>
      <c r="E17">
        <v>174</v>
      </c>
      <c r="F17">
        <v>775313</v>
      </c>
      <c r="G17">
        <v>2191</v>
      </c>
      <c r="H17">
        <v>0.174317</v>
      </c>
      <c r="I17">
        <v>7.3572899999999997E-2</v>
      </c>
    </row>
    <row r="18" spans="1:9" x14ac:dyDescent="0.3">
      <c r="A18" t="s">
        <v>6</v>
      </c>
      <c r="B18" t="s">
        <v>7</v>
      </c>
      <c r="C18">
        <v>3</v>
      </c>
      <c r="D18">
        <v>1014658</v>
      </c>
      <c r="E18">
        <v>1209</v>
      </c>
      <c r="F18">
        <v>2037545</v>
      </c>
      <c r="G18">
        <v>4756</v>
      </c>
      <c r="H18">
        <v>0.33243460000000002</v>
      </c>
      <c r="I18">
        <v>0.20268230000000001</v>
      </c>
    </row>
    <row r="19" spans="1:9" x14ac:dyDescent="0.3">
      <c r="A19" t="s">
        <v>6</v>
      </c>
      <c r="B19" t="s">
        <v>7</v>
      </c>
      <c r="C19">
        <v>4</v>
      </c>
      <c r="D19">
        <v>2031741</v>
      </c>
      <c r="E19">
        <v>2821</v>
      </c>
      <c r="F19">
        <v>857284</v>
      </c>
      <c r="G19">
        <v>1106</v>
      </c>
      <c r="H19">
        <v>0.7032619</v>
      </c>
      <c r="I19">
        <v>0.71836009999999995</v>
      </c>
    </row>
    <row r="20" spans="1:9" x14ac:dyDescent="0.3">
      <c r="A20" t="s">
        <v>6</v>
      </c>
      <c r="B20" t="s">
        <v>7</v>
      </c>
      <c r="C20">
        <v>5</v>
      </c>
      <c r="D20">
        <v>4703288</v>
      </c>
      <c r="E20">
        <v>4049</v>
      </c>
      <c r="F20">
        <v>1066428</v>
      </c>
      <c r="G20">
        <v>1021</v>
      </c>
      <c r="H20">
        <v>0.815168</v>
      </c>
      <c r="I20">
        <v>0.79861930000000003</v>
      </c>
    </row>
    <row r="21" spans="1:9" x14ac:dyDescent="0.3">
      <c r="A21" t="s">
        <v>6</v>
      </c>
      <c r="B21" t="s">
        <v>7</v>
      </c>
      <c r="C21">
        <v>6</v>
      </c>
      <c r="D21">
        <v>10216142</v>
      </c>
      <c r="E21">
        <v>4467</v>
      </c>
      <c r="F21">
        <v>681178</v>
      </c>
      <c r="G21">
        <v>449</v>
      </c>
      <c r="H21">
        <v>0.93749119999999997</v>
      </c>
      <c r="I21">
        <v>0.90866559999999996</v>
      </c>
    </row>
    <row r="22" spans="1:9" x14ac:dyDescent="0.3">
      <c r="A22" t="s">
        <v>6</v>
      </c>
      <c r="B22" t="s">
        <v>7</v>
      </c>
      <c r="C22">
        <v>7</v>
      </c>
      <c r="D22">
        <v>14890293</v>
      </c>
      <c r="E22">
        <v>5528</v>
      </c>
      <c r="F22">
        <v>121696</v>
      </c>
      <c r="G22">
        <v>117</v>
      </c>
      <c r="H22">
        <v>0.99189340000000004</v>
      </c>
      <c r="I22">
        <v>0.97927370000000002</v>
      </c>
    </row>
    <row r="23" spans="1:9" x14ac:dyDescent="0.3">
      <c r="A23" t="s">
        <v>8</v>
      </c>
      <c r="B23" t="s">
        <v>4</v>
      </c>
      <c r="C23">
        <v>1</v>
      </c>
      <c r="D23">
        <v>10487</v>
      </c>
      <c r="E23">
        <v>8</v>
      </c>
      <c r="F23">
        <v>205417</v>
      </c>
      <c r="G23">
        <v>856</v>
      </c>
      <c r="H23">
        <v>4.8572499999999998E-2</v>
      </c>
      <c r="I23">
        <v>9.2592999999999998E-3</v>
      </c>
    </row>
    <row r="24" spans="1:9" x14ac:dyDescent="0.3">
      <c r="A24" t="s">
        <v>8</v>
      </c>
      <c r="B24" t="s">
        <v>4</v>
      </c>
      <c r="C24">
        <v>2</v>
      </c>
      <c r="D24">
        <v>62097</v>
      </c>
      <c r="E24">
        <v>67</v>
      </c>
      <c r="F24">
        <v>826274</v>
      </c>
      <c r="G24">
        <v>2253</v>
      </c>
      <c r="H24">
        <v>6.9899799999999998E-2</v>
      </c>
      <c r="I24">
        <v>2.88793E-2</v>
      </c>
    </row>
    <row r="25" spans="1:9" x14ac:dyDescent="0.3">
      <c r="A25" t="s">
        <v>8</v>
      </c>
      <c r="B25" t="s">
        <v>4</v>
      </c>
      <c r="C25">
        <v>3</v>
      </c>
      <c r="D25">
        <v>211505</v>
      </c>
      <c r="E25">
        <v>208</v>
      </c>
      <c r="F25">
        <v>1041228</v>
      </c>
      <c r="G25">
        <v>3123</v>
      </c>
      <c r="H25">
        <v>0.16883490000000001</v>
      </c>
      <c r="I25">
        <v>6.2443699999999998E-2</v>
      </c>
    </row>
    <row r="26" spans="1:9" x14ac:dyDescent="0.3">
      <c r="A26" t="s">
        <v>8</v>
      </c>
      <c r="B26" t="s">
        <v>4</v>
      </c>
      <c r="C26">
        <v>4</v>
      </c>
      <c r="D26">
        <v>116909</v>
      </c>
      <c r="E26">
        <v>115</v>
      </c>
      <c r="F26">
        <v>632215</v>
      </c>
      <c r="G26">
        <v>1632</v>
      </c>
      <c r="H26">
        <v>0.1560609</v>
      </c>
      <c r="I26">
        <v>6.58271E-2</v>
      </c>
    </row>
    <row r="27" spans="1:9" x14ac:dyDescent="0.3">
      <c r="A27" t="s">
        <v>8</v>
      </c>
      <c r="B27" t="s">
        <v>4</v>
      </c>
      <c r="C27">
        <v>5</v>
      </c>
      <c r="D27">
        <v>255442</v>
      </c>
      <c r="E27">
        <v>232</v>
      </c>
      <c r="F27">
        <v>511188</v>
      </c>
      <c r="G27">
        <v>1163</v>
      </c>
      <c r="H27">
        <v>0.33320109999999997</v>
      </c>
      <c r="I27">
        <v>0.16630819999999999</v>
      </c>
    </row>
    <row r="28" spans="1:9" x14ac:dyDescent="0.3">
      <c r="A28" t="s">
        <v>8</v>
      </c>
      <c r="B28" t="s">
        <v>4</v>
      </c>
      <c r="C28">
        <v>6</v>
      </c>
      <c r="D28">
        <v>469991</v>
      </c>
      <c r="E28">
        <v>368</v>
      </c>
      <c r="F28">
        <v>381382</v>
      </c>
      <c r="G28">
        <v>467</v>
      </c>
      <c r="H28">
        <v>0.5520389</v>
      </c>
      <c r="I28">
        <v>0.44071860000000002</v>
      </c>
    </row>
    <row r="29" spans="1:9" x14ac:dyDescent="0.3">
      <c r="A29" t="s">
        <v>8</v>
      </c>
      <c r="B29" t="s">
        <v>4</v>
      </c>
      <c r="C29">
        <v>7</v>
      </c>
      <c r="D29">
        <v>1205258</v>
      </c>
      <c r="E29">
        <v>639</v>
      </c>
      <c r="F29">
        <v>504257</v>
      </c>
      <c r="G29">
        <v>565</v>
      </c>
      <c r="H29">
        <v>0.70502920000000002</v>
      </c>
      <c r="I29">
        <v>0.53073090000000001</v>
      </c>
    </row>
    <row r="30" spans="1:9" x14ac:dyDescent="0.3">
      <c r="A30" t="s">
        <v>8</v>
      </c>
      <c r="B30" t="s">
        <v>5</v>
      </c>
      <c r="C30">
        <v>1</v>
      </c>
      <c r="D30">
        <v>0</v>
      </c>
      <c r="E30">
        <v>0</v>
      </c>
      <c r="F30">
        <v>1376</v>
      </c>
      <c r="G30">
        <v>6</v>
      </c>
      <c r="H30">
        <v>0</v>
      </c>
      <c r="I30">
        <v>0</v>
      </c>
    </row>
    <row r="31" spans="1:9" x14ac:dyDescent="0.3">
      <c r="A31" t="s">
        <v>8</v>
      </c>
      <c r="B31" t="s">
        <v>5</v>
      </c>
      <c r="C31">
        <v>2</v>
      </c>
      <c r="D31">
        <v>450</v>
      </c>
      <c r="E31">
        <v>1</v>
      </c>
      <c r="F31">
        <v>2008</v>
      </c>
      <c r="G31">
        <v>11</v>
      </c>
      <c r="H31">
        <v>0.18307570000000001</v>
      </c>
      <c r="I31">
        <v>8.3333299999999999E-2</v>
      </c>
    </row>
    <row r="32" spans="1:9" x14ac:dyDescent="0.3">
      <c r="A32" t="s">
        <v>8</v>
      </c>
      <c r="B32" t="s">
        <v>5</v>
      </c>
      <c r="C32">
        <v>3</v>
      </c>
      <c r="D32">
        <v>221</v>
      </c>
      <c r="E32">
        <v>2</v>
      </c>
      <c r="F32">
        <v>4479</v>
      </c>
      <c r="G32">
        <v>22</v>
      </c>
      <c r="H32">
        <v>4.7021300000000002E-2</v>
      </c>
      <c r="I32">
        <v>8.3333299999999999E-2</v>
      </c>
    </row>
    <row r="33" spans="1:9" x14ac:dyDescent="0.3">
      <c r="A33" t="s">
        <v>8</v>
      </c>
      <c r="B33" t="s">
        <v>5</v>
      </c>
      <c r="C33">
        <v>4</v>
      </c>
      <c r="D33">
        <v>194</v>
      </c>
      <c r="E33">
        <v>1</v>
      </c>
      <c r="F33">
        <v>1036</v>
      </c>
      <c r="G33">
        <v>8</v>
      </c>
      <c r="H33">
        <v>0.15772359999999999</v>
      </c>
      <c r="I33">
        <v>0.1111111</v>
      </c>
    </row>
    <row r="34" spans="1:9" x14ac:dyDescent="0.3">
      <c r="A34" t="s">
        <v>8</v>
      </c>
      <c r="B34" t="s">
        <v>5</v>
      </c>
      <c r="C34">
        <v>5</v>
      </c>
      <c r="D34">
        <v>225082</v>
      </c>
      <c r="E34">
        <v>138</v>
      </c>
      <c r="F34">
        <v>5659</v>
      </c>
      <c r="G34">
        <v>6</v>
      </c>
      <c r="H34">
        <v>0.97547470000000003</v>
      </c>
      <c r="I34">
        <v>0.95833330000000005</v>
      </c>
    </row>
    <row r="35" spans="1:9" x14ac:dyDescent="0.3">
      <c r="A35" t="s">
        <v>8</v>
      </c>
      <c r="B35" t="s">
        <v>5</v>
      </c>
      <c r="C35">
        <v>6</v>
      </c>
      <c r="D35">
        <v>758886</v>
      </c>
      <c r="E35">
        <v>308</v>
      </c>
      <c r="F35">
        <v>164784</v>
      </c>
      <c r="G35">
        <v>59</v>
      </c>
      <c r="H35">
        <v>0.82159859999999996</v>
      </c>
      <c r="I35">
        <v>0.83923700000000001</v>
      </c>
    </row>
    <row r="36" spans="1:9" x14ac:dyDescent="0.3">
      <c r="A36" t="s">
        <v>8</v>
      </c>
      <c r="B36" t="s">
        <v>5</v>
      </c>
      <c r="C36">
        <v>7</v>
      </c>
      <c r="D36">
        <v>2375706</v>
      </c>
      <c r="E36">
        <v>546</v>
      </c>
      <c r="F36">
        <v>12088</v>
      </c>
      <c r="G36">
        <v>7</v>
      </c>
      <c r="H36">
        <v>0.99493759999999998</v>
      </c>
      <c r="I36">
        <v>0.98734180000000005</v>
      </c>
    </row>
    <row r="37" spans="1:9" x14ac:dyDescent="0.3">
      <c r="A37" t="s">
        <v>9</v>
      </c>
      <c r="B37" t="s">
        <v>4</v>
      </c>
      <c r="C37">
        <v>0</v>
      </c>
      <c r="D37">
        <f>D23+D2</f>
        <v>10487</v>
      </c>
      <c r="E37">
        <f t="shared" ref="E37:G37" si="0">E23+E2</f>
        <v>8</v>
      </c>
      <c r="F37">
        <f t="shared" si="0"/>
        <v>253733</v>
      </c>
      <c r="G37">
        <f t="shared" si="0"/>
        <v>963</v>
      </c>
      <c r="H37">
        <f t="shared" ref="H37:H38" si="1">D37/(D37+F37)</f>
        <v>3.9690409507228824E-2</v>
      </c>
      <c r="I37">
        <f t="shared" ref="I37:I38" si="2">E37/(E37+G37)</f>
        <v>8.2389289392378988E-3</v>
      </c>
    </row>
    <row r="38" spans="1:9" x14ac:dyDescent="0.3">
      <c r="A38" t="s">
        <v>9</v>
      </c>
      <c r="B38" t="s">
        <v>4</v>
      </c>
      <c r="C38">
        <v>1</v>
      </c>
      <c r="D38">
        <f t="shared" ref="D38:G38" si="3">D24+D3</f>
        <v>62097</v>
      </c>
      <c r="E38">
        <f t="shared" si="3"/>
        <v>67</v>
      </c>
      <c r="F38">
        <f t="shared" si="3"/>
        <v>1199712</v>
      </c>
      <c r="G38">
        <f t="shared" si="3"/>
        <v>3014</v>
      </c>
      <c r="H38">
        <f t="shared" si="1"/>
        <v>4.9212677988506974E-2</v>
      </c>
      <c r="I38">
        <f t="shared" si="2"/>
        <v>2.174618630314833E-2</v>
      </c>
    </row>
    <row r="39" spans="1:9" x14ac:dyDescent="0.3">
      <c r="A39" t="s">
        <v>9</v>
      </c>
      <c r="B39" t="s">
        <v>4</v>
      </c>
      <c r="C39">
        <v>2</v>
      </c>
      <c r="D39">
        <f t="shared" ref="D39:G39" si="4">D25+D4</f>
        <v>212270</v>
      </c>
      <c r="E39">
        <f t="shared" si="4"/>
        <v>211</v>
      </c>
      <c r="F39">
        <f t="shared" si="4"/>
        <v>2161228</v>
      </c>
      <c r="G39">
        <f t="shared" si="4"/>
        <v>5953</v>
      </c>
      <c r="H39">
        <f>D39/(D39+F39)</f>
        <v>8.9433401671288534E-2</v>
      </c>
      <c r="I39">
        <f>E39/(E39+G39)</f>
        <v>3.4231018818948737E-2</v>
      </c>
    </row>
    <row r="40" spans="1:9" x14ac:dyDescent="0.3">
      <c r="A40" t="s">
        <v>9</v>
      </c>
      <c r="B40" t="s">
        <v>4</v>
      </c>
      <c r="C40">
        <v>3</v>
      </c>
      <c r="D40">
        <f t="shared" ref="D40:G40" si="5">D26+D5</f>
        <v>119876</v>
      </c>
      <c r="E40">
        <f t="shared" si="5"/>
        <v>133</v>
      </c>
      <c r="F40">
        <f t="shared" si="5"/>
        <v>1269599</v>
      </c>
      <c r="G40">
        <f t="shared" si="5"/>
        <v>3040</v>
      </c>
      <c r="H40">
        <f t="shared" ref="H40:I50" si="6">D40/(D40+F40)</f>
        <v>8.6274312240234616E-2</v>
      </c>
      <c r="I40">
        <f t="shared" si="6"/>
        <v>4.1916167664670656E-2</v>
      </c>
    </row>
    <row r="41" spans="1:9" x14ac:dyDescent="0.3">
      <c r="A41" t="s">
        <v>9</v>
      </c>
      <c r="B41" t="s">
        <v>4</v>
      </c>
      <c r="C41">
        <v>4</v>
      </c>
      <c r="D41">
        <f t="shared" ref="D41:G41" si="7">D27+D6</f>
        <v>259685</v>
      </c>
      <c r="E41">
        <f t="shared" si="7"/>
        <v>250</v>
      </c>
      <c r="F41">
        <f t="shared" si="7"/>
        <v>796956</v>
      </c>
      <c r="G41">
        <f t="shared" si="7"/>
        <v>1975</v>
      </c>
      <c r="H41">
        <f t="shared" si="6"/>
        <v>0.24576464475635529</v>
      </c>
      <c r="I41">
        <f t="shared" si="6"/>
        <v>0.11235955056179775</v>
      </c>
    </row>
    <row r="42" spans="1:9" x14ac:dyDescent="0.3">
      <c r="A42" t="s">
        <v>9</v>
      </c>
      <c r="B42" t="s">
        <v>4</v>
      </c>
      <c r="C42">
        <v>5</v>
      </c>
      <c r="D42">
        <f t="shared" ref="D42:G42" si="8">D28+D7</f>
        <v>476247</v>
      </c>
      <c r="E42">
        <f t="shared" si="8"/>
        <v>390</v>
      </c>
      <c r="F42">
        <f t="shared" si="8"/>
        <v>424876</v>
      </c>
      <c r="G42">
        <f t="shared" si="8"/>
        <v>613</v>
      </c>
      <c r="H42">
        <f t="shared" si="6"/>
        <v>0.52850387793897169</v>
      </c>
      <c r="I42">
        <f t="shared" si="6"/>
        <v>0.38883349950149554</v>
      </c>
    </row>
    <row r="43" spans="1:9" x14ac:dyDescent="0.3">
      <c r="A43" t="s">
        <v>9</v>
      </c>
      <c r="B43" t="s">
        <v>4</v>
      </c>
      <c r="C43">
        <v>6</v>
      </c>
      <c r="D43">
        <f>D29+D8</f>
        <v>1222001</v>
      </c>
      <c r="E43">
        <f>E29+E8</f>
        <v>686</v>
      </c>
      <c r="F43">
        <f>F29+F8</f>
        <v>570667</v>
      </c>
      <c r="G43">
        <f>G29+G8</f>
        <v>817</v>
      </c>
      <c r="H43">
        <f t="shared" si="6"/>
        <v>0.68166609768233721</v>
      </c>
      <c r="I43">
        <f t="shared" si="6"/>
        <v>0.45642049234863608</v>
      </c>
    </row>
    <row r="44" spans="1:9" x14ac:dyDescent="0.3">
      <c r="A44" t="s">
        <v>9</v>
      </c>
      <c r="B44" t="s">
        <v>5</v>
      </c>
      <c r="C44">
        <v>0</v>
      </c>
      <c r="D44">
        <f>D30+D9</f>
        <v>0</v>
      </c>
      <c r="E44">
        <f t="shared" ref="E44:G44" si="9">E30+E9</f>
        <v>0</v>
      </c>
      <c r="F44">
        <f t="shared" si="9"/>
        <v>1376</v>
      </c>
      <c r="G44">
        <f t="shared" si="9"/>
        <v>6</v>
      </c>
      <c r="H44">
        <f t="shared" ref="H44:H45" si="10">D44/(D44+F44)</f>
        <v>0</v>
      </c>
      <c r="I44">
        <f t="shared" ref="I44:I45" si="11">E44/(E44+G44)</f>
        <v>0</v>
      </c>
    </row>
    <row r="45" spans="1:9" x14ac:dyDescent="0.3">
      <c r="A45" t="s">
        <v>9</v>
      </c>
      <c r="B45" t="s">
        <v>5</v>
      </c>
      <c r="C45">
        <v>1</v>
      </c>
      <c r="D45">
        <f t="shared" ref="D45:G45" si="12">D31+D10</f>
        <v>450</v>
      </c>
      <c r="E45">
        <f t="shared" si="12"/>
        <v>1</v>
      </c>
      <c r="F45">
        <f t="shared" si="12"/>
        <v>2647</v>
      </c>
      <c r="G45">
        <f t="shared" si="12"/>
        <v>12</v>
      </c>
      <c r="H45">
        <f t="shared" si="10"/>
        <v>0.14530190506942203</v>
      </c>
      <c r="I45">
        <f t="shared" si="11"/>
        <v>7.6923076923076927E-2</v>
      </c>
    </row>
    <row r="46" spans="1:9" x14ac:dyDescent="0.3">
      <c r="A46" t="s">
        <v>9</v>
      </c>
      <c r="B46" t="s">
        <v>5</v>
      </c>
      <c r="C46">
        <v>2</v>
      </c>
      <c r="D46">
        <f t="shared" ref="D46:G46" si="13">D32+D11</f>
        <v>221</v>
      </c>
      <c r="E46">
        <f t="shared" si="13"/>
        <v>2</v>
      </c>
      <c r="F46">
        <f t="shared" si="13"/>
        <v>7119</v>
      </c>
      <c r="G46">
        <f t="shared" si="13"/>
        <v>36</v>
      </c>
      <c r="H46">
        <f t="shared" si="6"/>
        <v>3.010899182561308E-2</v>
      </c>
      <c r="I46">
        <f t="shared" si="6"/>
        <v>5.2631578947368418E-2</v>
      </c>
    </row>
    <row r="47" spans="1:9" x14ac:dyDescent="0.3">
      <c r="A47" t="s">
        <v>9</v>
      </c>
      <c r="B47" t="s">
        <v>5</v>
      </c>
      <c r="C47">
        <v>3</v>
      </c>
      <c r="D47">
        <f t="shared" ref="D47:G47" si="14">D33+D12</f>
        <v>326</v>
      </c>
      <c r="E47">
        <f t="shared" si="14"/>
        <v>2</v>
      </c>
      <c r="F47">
        <f t="shared" si="14"/>
        <v>2831</v>
      </c>
      <c r="G47">
        <f t="shared" si="14"/>
        <v>15</v>
      </c>
      <c r="H47">
        <f t="shared" si="6"/>
        <v>0.10326259106746911</v>
      </c>
      <c r="I47">
        <f t="shared" si="6"/>
        <v>0.11764705882352941</v>
      </c>
    </row>
    <row r="48" spans="1:9" x14ac:dyDescent="0.3">
      <c r="A48" t="s">
        <v>9</v>
      </c>
      <c r="B48" t="s">
        <v>5</v>
      </c>
      <c r="C48">
        <v>4</v>
      </c>
      <c r="D48">
        <f t="shared" ref="D48:G48" si="15">D34+D13</f>
        <v>228180</v>
      </c>
      <c r="E48">
        <f t="shared" si="15"/>
        <v>143</v>
      </c>
      <c r="F48">
        <f t="shared" si="15"/>
        <v>6272</v>
      </c>
      <c r="G48">
        <f t="shared" si="15"/>
        <v>9</v>
      </c>
      <c r="H48">
        <f t="shared" si="6"/>
        <v>0.97324825550645766</v>
      </c>
      <c r="I48">
        <f t="shared" si="6"/>
        <v>0.94078947368421051</v>
      </c>
    </row>
    <row r="49" spans="1:9" x14ac:dyDescent="0.3">
      <c r="A49" t="s">
        <v>9</v>
      </c>
      <c r="B49" t="s">
        <v>5</v>
      </c>
      <c r="C49">
        <v>5</v>
      </c>
      <c r="D49">
        <f t="shared" ref="D49:G49" si="16">D35+D14</f>
        <v>773967</v>
      </c>
      <c r="E49">
        <f t="shared" si="16"/>
        <v>336</v>
      </c>
      <c r="F49">
        <f t="shared" si="16"/>
        <v>168507</v>
      </c>
      <c r="G49">
        <f t="shared" si="16"/>
        <v>65</v>
      </c>
      <c r="H49">
        <f t="shared" si="6"/>
        <v>0.82120779989686721</v>
      </c>
      <c r="I49">
        <f t="shared" si="6"/>
        <v>0.83790523690773067</v>
      </c>
    </row>
    <row r="50" spans="1:9" x14ac:dyDescent="0.3">
      <c r="A50" t="s">
        <v>9</v>
      </c>
      <c r="B50" t="s">
        <v>5</v>
      </c>
      <c r="C50">
        <v>6</v>
      </c>
      <c r="D50">
        <f t="shared" ref="D50:G50" si="17">D36+D15</f>
        <v>2462790</v>
      </c>
      <c r="E50">
        <f t="shared" si="17"/>
        <v>591</v>
      </c>
      <c r="F50">
        <f t="shared" si="17"/>
        <v>13427</v>
      </c>
      <c r="G50">
        <f t="shared" si="17"/>
        <v>10</v>
      </c>
      <c r="H50">
        <f t="shared" si="6"/>
        <v>0.99457761577438486</v>
      </c>
      <c r="I50">
        <f t="shared" si="6"/>
        <v>0.98336106489184694</v>
      </c>
    </row>
    <row r="51" spans="1:9" x14ac:dyDescent="0.3">
      <c r="A51" t="s">
        <v>17</v>
      </c>
      <c r="C51">
        <v>0</v>
      </c>
      <c r="D51">
        <f>D37+D16</f>
        <v>15679</v>
      </c>
      <c r="E51">
        <f t="shared" ref="E51:G51" si="18">E37+E16</f>
        <v>13</v>
      </c>
      <c r="F51">
        <f t="shared" si="18"/>
        <v>416873</v>
      </c>
      <c r="G51">
        <f t="shared" si="18"/>
        <v>1573</v>
      </c>
      <c r="H51">
        <f>D51/(D51+F51)</f>
        <v>3.6247665020621801E-2</v>
      </c>
      <c r="I51">
        <f t="shared" ref="I51" si="19">E51/(E51+G51)</f>
        <v>8.1967213114754103E-3</v>
      </c>
    </row>
    <row r="52" spans="1:9" x14ac:dyDescent="0.3">
      <c r="A52" t="s">
        <v>17</v>
      </c>
      <c r="C52">
        <v>1</v>
      </c>
      <c r="D52">
        <f t="shared" ref="D52:G52" si="20">D38+D17</f>
        <v>225780</v>
      </c>
      <c r="E52">
        <f t="shared" si="20"/>
        <v>241</v>
      </c>
      <c r="F52">
        <f t="shared" si="20"/>
        <v>1975025</v>
      </c>
      <c r="G52">
        <f t="shared" si="20"/>
        <v>5205</v>
      </c>
      <c r="H52">
        <f t="shared" ref="H52:H57" si="21">D52/(D52+F52)</f>
        <v>0.10258973421089101</v>
      </c>
      <c r="I52">
        <f t="shared" ref="I52:I58" si="22">E52/(E52+G52)</f>
        <v>4.4252662504590527E-2</v>
      </c>
    </row>
    <row r="53" spans="1:9" x14ac:dyDescent="0.3">
      <c r="A53" t="s">
        <v>17</v>
      </c>
      <c r="C53">
        <v>2</v>
      </c>
      <c r="D53">
        <f t="shared" ref="D53:G53" si="23">D39+D18</f>
        <v>1226928</v>
      </c>
      <c r="E53">
        <f t="shared" si="23"/>
        <v>1420</v>
      </c>
      <c r="F53">
        <f t="shared" si="23"/>
        <v>4198773</v>
      </c>
      <c r="G53">
        <f t="shared" si="23"/>
        <v>10709</v>
      </c>
      <c r="H53">
        <f t="shared" si="21"/>
        <v>0.22613262323154187</v>
      </c>
      <c r="I53">
        <f t="shared" si="22"/>
        <v>0.11707477945420068</v>
      </c>
    </row>
    <row r="54" spans="1:9" x14ac:dyDescent="0.3">
      <c r="A54" t="s">
        <v>17</v>
      </c>
      <c r="C54">
        <v>3</v>
      </c>
      <c r="D54">
        <f t="shared" ref="D54:G54" si="24">D40+D19</f>
        <v>2151617</v>
      </c>
      <c r="E54">
        <f t="shared" si="24"/>
        <v>2954</v>
      </c>
      <c r="F54">
        <f t="shared" si="24"/>
        <v>2126883</v>
      </c>
      <c r="G54">
        <f t="shared" si="24"/>
        <v>4146</v>
      </c>
      <c r="H54">
        <f t="shared" si="21"/>
        <v>0.50289049900666116</v>
      </c>
      <c r="I54">
        <f t="shared" si="22"/>
        <v>0.41605633802816899</v>
      </c>
    </row>
    <row r="55" spans="1:9" x14ac:dyDescent="0.3">
      <c r="A55" t="s">
        <v>17</v>
      </c>
      <c r="C55">
        <v>4</v>
      </c>
      <c r="D55">
        <f t="shared" ref="D55:G55" si="25">D41+D20</f>
        <v>4962973</v>
      </c>
      <c r="E55">
        <f t="shared" si="25"/>
        <v>4299</v>
      </c>
      <c r="F55">
        <f t="shared" si="25"/>
        <v>1863384</v>
      </c>
      <c r="G55">
        <f t="shared" si="25"/>
        <v>2996</v>
      </c>
      <c r="H55">
        <f t="shared" si="21"/>
        <v>0.72703097713758602</v>
      </c>
      <c r="I55">
        <f t="shared" si="22"/>
        <v>0.58930774503084304</v>
      </c>
    </row>
    <row r="56" spans="1:9" x14ac:dyDescent="0.3">
      <c r="A56" t="s">
        <v>17</v>
      </c>
      <c r="C56">
        <v>5</v>
      </c>
      <c r="D56">
        <f t="shared" ref="D56:G56" si="26">D42+D21</f>
        <v>10692389</v>
      </c>
      <c r="E56">
        <f t="shared" si="26"/>
        <v>4857</v>
      </c>
      <c r="F56">
        <f t="shared" si="26"/>
        <v>1106054</v>
      </c>
      <c r="G56">
        <f t="shared" si="26"/>
        <v>1062</v>
      </c>
      <c r="H56">
        <f t="shared" si="21"/>
        <v>0.90625424049597048</v>
      </c>
      <c r="I56">
        <f t="shared" si="22"/>
        <v>0.82057780030410543</v>
      </c>
    </row>
    <row r="57" spans="1:9" x14ac:dyDescent="0.3">
      <c r="A57" t="s">
        <v>17</v>
      </c>
      <c r="C57">
        <v>6</v>
      </c>
      <c r="D57">
        <f t="shared" ref="D57:G57" si="27">D43+D22</f>
        <v>16112294</v>
      </c>
      <c r="E57">
        <f t="shared" si="27"/>
        <v>6214</v>
      </c>
      <c r="F57">
        <f t="shared" si="27"/>
        <v>692363</v>
      </c>
      <c r="G57">
        <f t="shared" si="27"/>
        <v>934</v>
      </c>
      <c r="H57">
        <f t="shared" si="21"/>
        <v>0.95879933758838398</v>
      </c>
      <c r="I57">
        <f t="shared" si="22"/>
        <v>0.86933407946278685</v>
      </c>
    </row>
    <row r="58" spans="1:9" x14ac:dyDescent="0.3">
      <c r="A58" t="s">
        <v>24</v>
      </c>
      <c r="C58">
        <v>0</v>
      </c>
      <c r="D58">
        <f>D51+D44</f>
        <v>15679</v>
      </c>
      <c r="E58">
        <f>E51+E44</f>
        <v>13</v>
      </c>
      <c r="F58">
        <f>F51+F44</f>
        <v>418249</v>
      </c>
      <c r="G58">
        <f>G51+G44</f>
        <v>1579</v>
      </c>
      <c r="H58">
        <f>D58/(D58+F58)</f>
        <v>3.6132722479305324E-2</v>
      </c>
      <c r="I58">
        <f t="shared" si="22"/>
        <v>8.1658291457286439E-3</v>
      </c>
    </row>
    <row r="59" spans="1:9" x14ac:dyDescent="0.3">
      <c r="A59" t="s">
        <v>24</v>
      </c>
      <c r="C59">
        <v>1</v>
      </c>
      <c r="D59">
        <f t="shared" ref="D59:E64" si="28">D52+D45</f>
        <v>226230</v>
      </c>
      <c r="E59">
        <f t="shared" si="28"/>
        <v>242</v>
      </c>
      <c r="F59">
        <f t="shared" ref="F59:G59" si="29">F52+F45</f>
        <v>1977672</v>
      </c>
      <c r="G59">
        <f t="shared" si="29"/>
        <v>5217</v>
      </c>
      <c r="H59">
        <f t="shared" ref="H59:H64" si="30">D59/(D59+F59)</f>
        <v>0.10264975484390866</v>
      </c>
      <c r="I59">
        <f t="shared" ref="I59:I64" si="31">E59/(E59+G59)</f>
        <v>4.4330463454845211E-2</v>
      </c>
    </row>
    <row r="60" spans="1:9" x14ac:dyDescent="0.3">
      <c r="A60" t="s">
        <v>24</v>
      </c>
      <c r="C60">
        <v>2</v>
      </c>
      <c r="D60">
        <f t="shared" si="28"/>
        <v>1227149</v>
      </c>
      <c r="E60">
        <f t="shared" si="28"/>
        <v>1422</v>
      </c>
      <c r="F60">
        <f t="shared" ref="F60:G60" si="32">F53+F46</f>
        <v>4205892</v>
      </c>
      <c r="G60">
        <f t="shared" si="32"/>
        <v>10745</v>
      </c>
      <c r="H60">
        <f t="shared" si="30"/>
        <v>0.22586779669065629</v>
      </c>
      <c r="I60">
        <f t="shared" si="31"/>
        <v>0.11687351031478589</v>
      </c>
    </row>
    <row r="61" spans="1:9" x14ac:dyDescent="0.3">
      <c r="A61" t="s">
        <v>24</v>
      </c>
      <c r="C61">
        <v>3</v>
      </c>
      <c r="D61">
        <f t="shared" si="28"/>
        <v>2151943</v>
      </c>
      <c r="E61">
        <f t="shared" si="28"/>
        <v>2956</v>
      </c>
      <c r="F61">
        <f t="shared" ref="F61:G61" si="33">F54+F47</f>
        <v>2129714</v>
      </c>
      <c r="G61">
        <f t="shared" si="33"/>
        <v>4161</v>
      </c>
      <c r="H61">
        <f t="shared" si="30"/>
        <v>0.50259584081583364</v>
      </c>
      <c r="I61">
        <f t="shared" si="31"/>
        <v>0.41534354362793313</v>
      </c>
    </row>
    <row r="62" spans="1:9" x14ac:dyDescent="0.3">
      <c r="A62" t="s">
        <v>24</v>
      </c>
      <c r="C62">
        <v>4</v>
      </c>
      <c r="D62">
        <f t="shared" si="28"/>
        <v>5191153</v>
      </c>
      <c r="E62">
        <f t="shared" si="28"/>
        <v>4442</v>
      </c>
      <c r="F62">
        <f t="shared" ref="F62:G62" si="34">F55+F48</f>
        <v>1869656</v>
      </c>
      <c r="G62">
        <f t="shared" si="34"/>
        <v>3005</v>
      </c>
      <c r="H62">
        <f t="shared" si="30"/>
        <v>0.73520654644531525</v>
      </c>
      <c r="I62">
        <f t="shared" si="31"/>
        <v>0.59648180475359203</v>
      </c>
    </row>
    <row r="63" spans="1:9" x14ac:dyDescent="0.3">
      <c r="A63" t="s">
        <v>24</v>
      </c>
      <c r="C63">
        <v>5</v>
      </c>
      <c r="D63">
        <f t="shared" si="28"/>
        <v>11466356</v>
      </c>
      <c r="E63">
        <f t="shared" si="28"/>
        <v>5193</v>
      </c>
      <c r="F63">
        <f t="shared" ref="F63:G63" si="35">F56+F49</f>
        <v>1274561</v>
      </c>
      <c r="G63">
        <f t="shared" si="35"/>
        <v>1127</v>
      </c>
      <c r="H63">
        <f t="shared" si="30"/>
        <v>0.89996316591655057</v>
      </c>
      <c r="I63">
        <f>E63/(E63+G63)</f>
        <v>0.82167721518987347</v>
      </c>
    </row>
    <row r="64" spans="1:9" x14ac:dyDescent="0.3">
      <c r="A64" t="s">
        <v>24</v>
      </c>
      <c r="C64">
        <v>6</v>
      </c>
      <c r="D64">
        <f t="shared" si="28"/>
        <v>18575084</v>
      </c>
      <c r="E64">
        <f t="shared" si="28"/>
        <v>6805</v>
      </c>
      <c r="F64">
        <f t="shared" ref="F64:G64" si="36">F57+F50</f>
        <v>705790</v>
      </c>
      <c r="G64">
        <f t="shared" si="36"/>
        <v>944</v>
      </c>
      <c r="H64">
        <f t="shared" si="30"/>
        <v>0.96339429426280154</v>
      </c>
      <c r="I64">
        <f t="shared" si="31"/>
        <v>0.87817782939734157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Figure_A4</vt:lpstr>
      <vt:lpstr>Figure_A3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Walker Hanlon</dc:creator>
  <cp:lastModifiedBy>Walker Hanlon</cp:lastModifiedBy>
  <dcterms:created xsi:type="dcterms:W3CDTF">2016-11-04T13:58:17Z</dcterms:created>
  <dcterms:modified xsi:type="dcterms:W3CDTF">2019-09-27T15:45:31Z</dcterms:modified>
</cp:coreProperties>
</file>