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ational_chart_cotton" sheetId="5" r:id="rId1"/>
    <sheet name="national_data" sheetId="4" r:id="rId2"/>
  </sheets>
  <calcPr calcId="152511"/>
</workbook>
</file>

<file path=xl/calcChain.xml><?xml version="1.0" encoding="utf-8"?>
<calcChain xmlns="http://schemas.openxmlformats.org/spreadsheetml/2006/main">
  <c r="B10" i="4" l="1"/>
  <c r="E11" i="4" l="1"/>
  <c r="F13" i="4"/>
  <c r="F12" i="4"/>
  <c r="F11" i="4"/>
  <c r="F10" i="4"/>
  <c r="E13" i="4"/>
  <c r="E12" i="4"/>
  <c r="E10" i="4"/>
  <c r="D13" i="4"/>
  <c r="D12" i="4"/>
  <c r="D11" i="4"/>
  <c r="D10" i="4"/>
  <c r="C13" i="4"/>
  <c r="C12" i="4"/>
  <c r="C11" i="4"/>
  <c r="C10" i="4"/>
  <c r="B13" i="4"/>
  <c r="B12" i="4"/>
  <c r="B11" i="4"/>
  <c r="K6" i="4"/>
  <c r="J6" i="4"/>
  <c r="I6" i="4"/>
  <c r="H6" i="4"/>
  <c r="G6" i="4"/>
  <c r="F6" i="4"/>
</calcChain>
</file>

<file path=xl/sharedStrings.xml><?xml version="1.0" encoding="utf-8"?>
<sst xmlns="http://schemas.openxmlformats.org/spreadsheetml/2006/main" count="20" uniqueCount="7">
  <si>
    <t>Cotton</t>
  </si>
  <si>
    <t>Men</t>
  </si>
  <si>
    <t>Women</t>
  </si>
  <si>
    <t>Silk</t>
  </si>
  <si>
    <t>Linen</t>
  </si>
  <si>
    <t>Wool</t>
  </si>
  <si>
    <t>Other textile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</si>
</sst>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03068550254747"/>
          <c:y val="3.857880088164211E-2"/>
          <c:w val="0.83140180639184813"/>
          <c:h val="0.86554197145959855"/>
        </c:manualLayout>
      </c:layout>
      <c:lineChart>
        <c:grouping val="standard"/>
        <c:varyColors val="0"/>
        <c:ser>
          <c:idx val="1"/>
          <c:order val="0"/>
          <c:tx>
            <c:v>Cotton textile manuf.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12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</c:spPr>
          </c:marker>
          <c:cat>
            <c:numRef>
              <c:f>national_data!$B$9:$F$9</c:f>
              <c:numCache>
                <c:formatCode>General</c:formatCode>
                <c:ptCount val="5"/>
                <c:pt idx="0">
                  <c:v>1851</c:v>
                </c:pt>
                <c:pt idx="1">
                  <c:v>1861</c:v>
                </c:pt>
                <c:pt idx="2">
                  <c:v>1871</c:v>
                </c:pt>
                <c:pt idx="3">
                  <c:v>1881</c:v>
                </c:pt>
                <c:pt idx="4">
                  <c:v>1891</c:v>
                </c:pt>
              </c:numCache>
            </c:numRef>
          </c:cat>
          <c:val>
            <c:numRef>
              <c:f>national_data!$B$10:$F$10</c:f>
              <c:numCache>
                <c:formatCode>General</c:formatCode>
                <c:ptCount val="5"/>
                <c:pt idx="0">
                  <c:v>371.77699999999999</c:v>
                </c:pt>
                <c:pt idx="1">
                  <c:v>456.64600000000002</c:v>
                </c:pt>
                <c:pt idx="2">
                  <c:v>468.142</c:v>
                </c:pt>
                <c:pt idx="3">
                  <c:v>487.77699999999999</c:v>
                </c:pt>
                <c:pt idx="4">
                  <c:v>546.01499999999999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208336"/>
        <c:axId val="178208896"/>
      </c:lineChart>
      <c:catAx>
        <c:axId val="178208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08896"/>
        <c:crosses val="autoZero"/>
        <c:auto val="1"/>
        <c:lblAlgn val="ctr"/>
        <c:lblOffset val="100"/>
        <c:noMultiLvlLbl val="0"/>
      </c:catAx>
      <c:valAx>
        <c:axId val="17820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</a:rPr>
                  <a:t>Employment (thousands)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0833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4194" cy="62578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0.35682</cdr:x>
      <cdr:y>0.04199</cdr:y>
    </cdr:from>
    <cdr:to>
      <cdr:x>0.52548</cdr:x>
      <cdr:y>0.10412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094163" y="264312"/>
          <a:ext cx="1462598" cy="39100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1">
              <a:shade val="50000"/>
            </a:schemeClr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800" b="1"/>
            <a:t>U.S. Civil War</a:t>
          </a:r>
        </a:p>
      </cdr:txBody>
    </cdr:sp>
  </cdr:relSizeAnchor>
  <cdr:relSizeAnchor xmlns:cdr="http://schemas.openxmlformats.org/drawingml/2006/chartDrawing">
    <cdr:from>
      <cdr:x>0.40334</cdr:x>
      <cdr:y>0.10533</cdr:y>
    </cdr:from>
    <cdr:to>
      <cdr:x>0.46924</cdr:x>
      <cdr:y>0.90194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3497580" y="662940"/>
          <a:ext cx="571500" cy="50139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50000"/>
            <a:alpha val="38000"/>
          </a:schemeClr>
        </a:solidFill>
        <a:ln xmlns:a="http://schemas.openxmlformats.org/drawingml/2006/main" w="158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E30" sqref="E30"/>
    </sheetView>
  </sheetViews>
  <sheetFormatPr defaultRowHeight="15" x14ac:dyDescent="0.25"/>
  <sheetData>
    <row r="1" spans="1:11" x14ac:dyDescent="0.3">
      <c r="B1">
        <v>1851</v>
      </c>
      <c r="C1">
        <v>1851</v>
      </c>
      <c r="D1">
        <v>1861</v>
      </c>
      <c r="E1">
        <v>1861</v>
      </c>
      <c r="F1">
        <v>1871</v>
      </c>
      <c r="G1">
        <v>1871</v>
      </c>
      <c r="H1">
        <v>1881</v>
      </c>
      <c r="I1">
        <v>1881</v>
      </c>
      <c r="J1">
        <v>1891</v>
      </c>
      <c r="K1">
        <v>1891</v>
      </c>
    </row>
    <row r="2" spans="1:11" x14ac:dyDescent="0.3">
      <c r="B2" t="s">
        <v>1</v>
      </c>
      <c r="C2" t="s">
        <v>2</v>
      </c>
      <c r="D2" t="s">
        <v>1</v>
      </c>
      <c r="E2" t="s">
        <v>2</v>
      </c>
      <c r="F2" s="1" t="s">
        <v>1</v>
      </c>
      <c r="G2" s="1" t="s">
        <v>2</v>
      </c>
      <c r="H2" s="1" t="s">
        <v>1</v>
      </c>
      <c r="I2" s="1" t="s">
        <v>2</v>
      </c>
      <c r="J2" s="1" t="s">
        <v>1</v>
      </c>
      <c r="K2" s="1" t="s">
        <v>2</v>
      </c>
    </row>
    <row r="3" spans="1:11" x14ac:dyDescent="0.3">
      <c r="A3" t="s">
        <v>0</v>
      </c>
      <c r="B3">
        <v>176867</v>
      </c>
      <c r="C3">
        <v>194910</v>
      </c>
      <c r="D3">
        <v>197572</v>
      </c>
      <c r="E3">
        <v>259074</v>
      </c>
      <c r="F3">
        <v>188272</v>
      </c>
      <c r="G3">
        <v>279870</v>
      </c>
      <c r="H3">
        <v>185410</v>
      </c>
      <c r="I3">
        <v>302367</v>
      </c>
      <c r="J3">
        <v>213231</v>
      </c>
      <c r="K3">
        <v>332784</v>
      </c>
    </row>
    <row r="4" spans="1:11" x14ac:dyDescent="0.3">
      <c r="A4" t="s">
        <v>3</v>
      </c>
      <c r="B4">
        <v>43598</v>
      </c>
      <c r="C4">
        <v>68342</v>
      </c>
      <c r="D4">
        <v>35115</v>
      </c>
      <c r="E4">
        <v>66563</v>
      </c>
      <c r="F4">
        <v>24080</v>
      </c>
      <c r="G4">
        <v>51100</v>
      </c>
      <c r="H4">
        <v>17655</v>
      </c>
      <c r="I4">
        <v>39694</v>
      </c>
      <c r="J4">
        <v>16071</v>
      </c>
      <c r="K4">
        <v>31811</v>
      </c>
    </row>
    <row r="5" spans="1:11" x14ac:dyDescent="0.3">
      <c r="A5" t="s">
        <v>4</v>
      </c>
      <c r="B5">
        <v>13106</v>
      </c>
      <c r="C5">
        <v>13219</v>
      </c>
      <c r="D5">
        <v>9291</v>
      </c>
      <c r="E5">
        <v>12759</v>
      </c>
      <c r="F5">
        <v>7364</v>
      </c>
      <c r="G5">
        <v>10629</v>
      </c>
      <c r="H5">
        <v>4212</v>
      </c>
      <c r="I5">
        <v>7853</v>
      </c>
      <c r="J5">
        <v>2574</v>
      </c>
      <c r="K5">
        <v>5592</v>
      </c>
    </row>
    <row r="6" spans="1:11" x14ac:dyDescent="0.3">
      <c r="A6" t="s">
        <v>5</v>
      </c>
      <c r="B6">
        <v>128332</v>
      </c>
      <c r="C6">
        <v>96638</v>
      </c>
      <c r="D6">
        <v>111588</v>
      </c>
      <c r="E6">
        <v>97688</v>
      </c>
      <c r="F6">
        <f>71688+34053</f>
        <v>105741</v>
      </c>
      <c r="G6">
        <f>56781+60713</f>
        <v>117494</v>
      </c>
      <c r="H6">
        <f>57307+35436</f>
        <v>92743</v>
      </c>
      <c r="I6">
        <f>58501+63801</f>
        <v>122302</v>
      </c>
      <c r="J6">
        <f>61568+40482</f>
        <v>102050</v>
      </c>
      <c r="K6">
        <f>61325+69629</f>
        <v>130954</v>
      </c>
    </row>
    <row r="7" spans="1:11" x14ac:dyDescent="0.3">
      <c r="A7" t="s">
        <v>6</v>
      </c>
      <c r="B7">
        <v>134509</v>
      </c>
      <c r="C7">
        <v>98891</v>
      </c>
      <c r="D7">
        <v>63140</v>
      </c>
      <c r="E7">
        <v>92716</v>
      </c>
    </row>
    <row r="8" spans="1:11" s="1" customFormat="1" x14ac:dyDescent="0.3"/>
    <row r="9" spans="1:11" x14ac:dyDescent="0.3">
      <c r="B9">
        <v>1851</v>
      </c>
      <c r="C9">
        <v>1861</v>
      </c>
      <c r="D9">
        <v>1871</v>
      </c>
      <c r="E9">
        <v>1881</v>
      </c>
      <c r="F9">
        <v>1891</v>
      </c>
    </row>
    <row r="10" spans="1:11" x14ac:dyDescent="0.3">
      <c r="A10" s="1" t="s">
        <v>0</v>
      </c>
      <c r="B10">
        <f>(B3+C3)/1000</f>
        <v>371.77699999999999</v>
      </c>
      <c r="C10">
        <f>(D3+E3)/1000</f>
        <v>456.64600000000002</v>
      </c>
      <c r="D10">
        <f>(F3+G3)/1000</f>
        <v>468.142</v>
      </c>
      <c r="E10">
        <f>(H3+I3)/1000</f>
        <v>487.77699999999999</v>
      </c>
      <c r="F10">
        <f>(J3+K3)/1000</f>
        <v>546.01499999999999</v>
      </c>
    </row>
    <row r="11" spans="1:11" x14ac:dyDescent="0.3">
      <c r="A11" s="1" t="s">
        <v>3</v>
      </c>
      <c r="B11" s="1">
        <f t="shared" ref="B11:B13" si="0">(B4+C4)/1000</f>
        <v>111.94</v>
      </c>
      <c r="C11" s="1">
        <f t="shared" ref="C11:C13" si="1">(D4+E4)/1000</f>
        <v>101.678</v>
      </c>
      <c r="D11" s="1">
        <f t="shared" ref="D11:D13" si="2">(F4+G4)/1000</f>
        <v>75.180000000000007</v>
      </c>
      <c r="E11" s="1">
        <f>(H4+I4)/1000</f>
        <v>57.348999999999997</v>
      </c>
      <c r="F11" s="1">
        <f t="shared" ref="F11:F13" si="3">(J4+K4)/1000</f>
        <v>47.881999999999998</v>
      </c>
    </row>
    <row r="12" spans="1:11" x14ac:dyDescent="0.3">
      <c r="A12" s="1" t="s">
        <v>4</v>
      </c>
      <c r="B12" s="1">
        <f t="shared" si="0"/>
        <v>26.324999999999999</v>
      </c>
      <c r="C12" s="1">
        <f t="shared" si="1"/>
        <v>22.05</v>
      </c>
      <c r="D12" s="1">
        <f t="shared" si="2"/>
        <v>17.992999999999999</v>
      </c>
      <c r="E12" s="1">
        <f t="shared" ref="E12:E13" si="4">(H5+I5)/1000</f>
        <v>12.065</v>
      </c>
      <c r="F12" s="1">
        <f t="shared" si="3"/>
        <v>8.1660000000000004</v>
      </c>
    </row>
    <row r="13" spans="1:11" x14ac:dyDescent="0.3">
      <c r="A13" s="1" t="s">
        <v>5</v>
      </c>
      <c r="B13" s="1">
        <f t="shared" si="0"/>
        <v>224.97</v>
      </c>
      <c r="C13" s="1">
        <f t="shared" si="1"/>
        <v>209.27600000000001</v>
      </c>
      <c r="D13" s="1">
        <f t="shared" si="2"/>
        <v>223.23500000000001</v>
      </c>
      <c r="E13" s="1">
        <f t="shared" si="4"/>
        <v>215.04499999999999</v>
      </c>
      <c r="F13" s="1">
        <f t="shared" si="3"/>
        <v>233.00399999999999</v>
      </c>
    </row>
    <row r="14" spans="1:11" x14ac:dyDescent="0.3">
      <c r="A14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national_data</vt:lpstr>
      <vt:lpstr>national_chart_cotton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2015-09-06T22:06:31Z</dcterms:modified>
</cp:coreProperties>
</file>